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100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'Лист1'!$A$1:$D$126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7" authorId="0">
      <text>
        <r>
          <rPr>
            <b/>
            <sz val="12"/>
            <rFont val="Times New Roman"/>
            <family val="1"/>
          </rPr>
          <t>Источник:
локальные нормативные акты организации, подтверждающие сведения о средней численности работников</t>
        </r>
      </text>
    </comment>
    <comment ref="A18" authorId="0">
      <text>
        <r>
          <rPr>
            <b/>
            <sz val="12"/>
            <rFont val="Times New Roman"/>
            <family val="1"/>
          </rPr>
          <t>Источник:
внутренняя учетная документация, штатное расписание организации</t>
        </r>
        <r>
          <rPr>
            <sz val="8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2"/>
            <rFont val="Times New Roman"/>
            <family val="1"/>
          </rPr>
          <t>Источник:
сведения о фактическом исполнении обязательств работодателя, предусмотренных коллективным договором, о реализации иных локальных нормативных актов, официальные отчеты (социальные).</t>
        </r>
      </text>
    </comment>
    <comment ref="A9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мероприятий), либо отчет о выполнении программы (плана, перечня мероприятий) по итогам года, предшествующего проведению конкурса, официальные отчеты (социальные).</t>
        </r>
      </text>
    </comment>
    <comment ref="A16" authorId="0">
      <text>
        <r>
          <rPr>
            <b/>
            <sz val="12"/>
            <rFont val="Times New Roman"/>
            <family val="1"/>
          </rPr>
          <t xml:space="preserve">Источник:
локальные нормативные акты организации, подтверждающие сведения о средней численности работников, а также трудоустройство работников на дополнительно введенные рабочие места за три года, предшествующие проведению конкурса 
Примечание: 
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совместительства, в связи с мерами, принятыми по снижению напряженности на рынке труда.
</t>
        </r>
      </text>
    </comment>
    <comment ref="A51" authorId="0">
      <text>
        <r>
          <rPr>
            <b/>
            <sz val="12"/>
            <rFont val="Times New Roman"/>
            <family val="1"/>
          </rPr>
          <t xml:space="preserve"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
</t>
        </r>
      </text>
    </comment>
    <comment ref="A53" authorId="0">
      <text>
        <r>
          <rPr>
            <b/>
            <sz val="12"/>
            <rFont val="Times New Roman"/>
            <family val="1"/>
          </rPr>
          <t>Источник:
сумма строк по гр. 7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12"/>
            <rFont val="Times New Roman"/>
            <family val="1"/>
          </rPr>
          <t>Источник:
сумма строк по гр. 6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установлении повышенных норм, коллективный договор, официальные отчеты (социальные)
</t>
        </r>
      </text>
    </comment>
    <comment ref="A74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договор, отчет о его исполнении, иные нормативные локальные акты организации, подтверждающие фактическое финансирование мероприятий по улучшению условий и охраны труда, официальные отчеты (социальные).
</t>
        </r>
      </text>
    </comment>
    <comment ref="A10" authorId="1">
      <text>
        <r>
          <rPr>
            <b/>
            <sz val="12"/>
            <rFont val="Times New Roman"/>
            <family val="1"/>
          </rPr>
          <t>Источники: 
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утверждению.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Источники:
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и др.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<sst xmlns="http://schemas.openxmlformats.org/spreadsheetml/2006/main" count="103" uniqueCount="72">
  <si>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</si>
  <si>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</si>
  <si>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</si>
  <si>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</si>
  <si>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</si>
  <si>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</si>
  <si>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</si>
  <si>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</si>
  <si>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 xml:space="preserve">Объем фактического финансирования мероприятий по улучшению условий и охраны труда, тыс. рублей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</si>
  <si>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</si>
  <si>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</si>
  <si>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</si>
  <si>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</si>
  <si>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</si>
  <si>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</si>
  <si>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</si>
  <si>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</si>
  <si>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</si>
  <si>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</si>
  <si>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</si>
  <si>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</si>
  <si>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</si>
  <si>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</si>
  <si>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Численность принятых работников на дополнительно введенные  рабочие места, человек</t>
  </si>
  <si>
    <t>оплата питания в течение рабочего времени</t>
  </si>
  <si>
    <t>материальная помощь</t>
  </si>
  <si>
    <t>программы медицинского обслуживания и профилактики</t>
  </si>
  <si>
    <t>Общая численность работников организации</t>
  </si>
  <si>
    <t xml:space="preserve">Численность иностранных работников </t>
  </si>
  <si>
    <t>От 95,1 и более</t>
  </si>
  <si>
    <t>От 91,1 до 95,0</t>
  </si>
  <si>
    <t>От 81,1 до 90,0</t>
  </si>
  <si>
    <t>От 61,1 до 80,0</t>
  </si>
  <si>
    <t>От 41,1 до 60,0</t>
  </si>
  <si>
    <t>40,0 и менее</t>
  </si>
  <si>
    <t>Затраты на производство продукции (работ, услуг), тыс. рублей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</si>
  <si>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</si>
  <si>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</si>
  <si>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</si>
  <si>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</si>
  <si>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</si>
  <si>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</si>
  <si>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</si>
  <si>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</si>
  <si>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5,1  – 10,0</t>
  </si>
  <si>
    <t xml:space="preserve">40,1 и более </t>
  </si>
  <si>
    <t>30,1 – 40,0</t>
  </si>
  <si>
    <t>20,1 – 30,0</t>
  </si>
  <si>
    <t>10,1 – 20,0</t>
  </si>
  <si>
    <t>5,0 и менее</t>
  </si>
  <si>
    <t>Г(т) - 3</t>
  </si>
  <si>
    <t>Г(т) - 2</t>
  </si>
  <si>
    <t>Г(т) - 1</t>
  </si>
  <si>
    <t>Наличие политики, плана действий (перечня мероприятий)</t>
  </si>
  <si>
    <t>Информирование о социальных результатах деятельности организации (интернет - ресурсы, информационные листки и другие)</t>
  </si>
  <si>
    <t xml:space="preserve">Среднее значение отношения численности принятых работников на дополнительно введенные (созданные) рабочие места к средней численности работников за три года, предшествующих проведению конкурса, % </t>
  </si>
  <si>
    <t>соплатежи за услуги в детских дошкольных учреждениях</t>
  </si>
  <si>
    <t>зарплатные программы для сотрудников с возможностью льготного личного кредитования</t>
  </si>
  <si>
    <t>Г(т) - 1   (по сост. на 1 янв.)</t>
  </si>
  <si>
    <t>Г(т)-1</t>
  </si>
  <si>
    <t xml:space="preserve">Дата: «______»__________20___ г. </t>
  </si>
  <si>
    <t>1. Системность деятельности организации</t>
  </si>
  <si>
    <t xml:space="preserve">2. Отношение численности принятых работников на дополнительно введенные  рабочие места к средней численности работников, % </t>
  </si>
  <si>
    <t>3. Социальный пакет:</t>
  </si>
  <si>
    <r>
      <t xml:space="preserve">иные программы (указать)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</si>
  <si>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4. Отношение численности работников из числа российских граждан к общей численности работников организации, %</t>
  </si>
  <si>
    <t>5. Дополнительное обеспечение работников специальной одеждой, специальной обувью и другими средствами индивидуальной защиты</t>
  </si>
  <si>
    <t>7. Мероприятия по поддержке здорового образа жизни работников:</t>
  </si>
  <si>
    <t xml:space="preserve">6. Дополнительное финансирование мероприятий по улучшению условий и охраны труда за три года, предшествующих проведению конкурса, к затратам на производство продукции (работ, услуг), % </t>
  </si>
  <si>
    <t>11. «Малая организация высокой социальной эффективности»</t>
  </si>
  <si>
    <r>
      <t>Средняя численность работников</t>
    </r>
    <r>
      <rPr>
        <b/>
        <sz val="18"/>
        <color indexed="12"/>
        <rFont val="Times New Roman"/>
        <family val="1"/>
      </rPr>
      <t>*</t>
    </r>
    <r>
      <rPr>
        <sz val="12"/>
        <color indexed="12"/>
        <rFont val="Times New Roman"/>
        <family val="1"/>
      </rPr>
      <t>, человек</t>
    </r>
  </si>
  <si>
    <r>
      <rPr>
        <sz val="18"/>
        <color indexed="12"/>
        <rFont val="Times New Roman"/>
        <family val="1"/>
      </rPr>
      <t>*</t>
    </r>
    <r>
      <rPr>
        <sz val="12"/>
        <color indexed="12"/>
        <rFont val="Times New Roman"/>
        <family val="1"/>
      </rPr>
      <t>Средняя численность работников должна соответствовать критериям установленным для малых предприятий в Федеральном законе от 24 июля 2007 г. № 209-ФЗ "О развитии малого и среднего предпринимательства в Российской Федерации"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</si>
</sst>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wrapText="1"/>
    </xf>
    <xf numFmtId="0" fontId="48" fillId="33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SheetLayoutView="100" zoomScalePageLayoutView="0" workbookViewId="0" topLeftCell="A10">
      <selection activeCell="H21" sqref="H21"/>
    </sheetView>
  </sheetViews>
  <sheetFormatPr defaultColWidth="9.00390625" defaultRowHeight="12.75"/>
  <cols>
    <col min="1" max="1" width="60.625" style="8" customWidth="1"/>
    <col min="2" max="2" width="12.75390625" style="8" customWidth="1"/>
    <col min="3" max="3" width="12.125" style="8" customWidth="1"/>
    <col min="4" max="4" width="11.875" style="8" customWidth="1"/>
  </cols>
  <sheetData>
    <row r="1" spans="1:4" ht="22.5" customHeight="1">
      <c r="A1" s="53" t="s">
        <v>42</v>
      </c>
      <c r="B1" s="53"/>
      <c r="C1" s="53"/>
      <c r="D1" s="53"/>
    </row>
    <row r="2" spans="1:4" ht="18" customHeight="1">
      <c r="A2" s="61" t="s">
        <v>43</v>
      </c>
      <c r="B2" s="61"/>
      <c r="C2" s="61"/>
      <c r="D2" s="61"/>
    </row>
    <row r="3" spans="1:5" ht="16.5" customHeight="1">
      <c r="A3" s="53" t="s">
        <v>40</v>
      </c>
      <c r="B3" s="53"/>
      <c r="C3" s="53"/>
      <c r="D3" s="53"/>
      <c r="E3" s="11"/>
    </row>
    <row r="4" spans="1:4" ht="15.75">
      <c r="A4" s="53" t="s">
        <v>41</v>
      </c>
      <c r="B4" s="53"/>
      <c r="C4" s="53"/>
      <c r="D4" s="53"/>
    </row>
    <row r="5" spans="1:4" ht="16.5">
      <c r="A5" s="58" t="s">
        <v>69</v>
      </c>
      <c r="B5" s="58"/>
      <c r="C5" s="58"/>
      <c r="D5" s="58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32" t="s">
        <v>61</v>
      </c>
      <c r="B8" s="33"/>
      <c r="C8" s="33"/>
      <c r="D8" s="34"/>
    </row>
    <row r="9" spans="1:4" ht="47.25">
      <c r="A9" s="38" t="s">
        <v>0</v>
      </c>
      <c r="B9" s="39"/>
      <c r="C9" s="1" t="s">
        <v>1</v>
      </c>
      <c r="D9" s="6" t="s">
        <v>7</v>
      </c>
    </row>
    <row r="10" spans="1:4" ht="15.75">
      <c r="A10" s="25" t="s">
        <v>53</v>
      </c>
      <c r="B10" s="25"/>
      <c r="C10" s="18"/>
      <c r="D10" s="19">
        <v>3</v>
      </c>
    </row>
    <row r="11" spans="1:4" ht="31.5" customHeight="1">
      <c r="A11" s="25" t="s">
        <v>54</v>
      </c>
      <c r="B11" s="25"/>
      <c r="C11" s="18"/>
      <c r="D11" s="19">
        <v>3</v>
      </c>
    </row>
    <row r="12" spans="1:4" ht="15.75">
      <c r="A12" s="12"/>
      <c r="B12" s="12"/>
      <c r="C12" s="12"/>
      <c r="D12" s="12"/>
    </row>
    <row r="13" spans="1:4" ht="15.75">
      <c r="A13" s="29" t="s">
        <v>2</v>
      </c>
      <c r="B13" s="30"/>
      <c r="C13" s="31"/>
      <c r="D13" s="20">
        <f>SUMIF(C10:C11,"V",D10:D11)</f>
        <v>0</v>
      </c>
    </row>
    <row r="14" spans="1:4" ht="15.75">
      <c r="A14" s="12"/>
      <c r="B14" s="12"/>
      <c r="C14" s="12"/>
      <c r="D14" s="12"/>
    </row>
    <row r="15" ht="15.75"/>
    <row r="16" spans="1:4" ht="15.75">
      <c r="A16" s="1" t="s">
        <v>0</v>
      </c>
      <c r="B16" s="1" t="s">
        <v>50</v>
      </c>
      <c r="C16" s="1" t="s">
        <v>51</v>
      </c>
      <c r="D16" s="1" t="s">
        <v>52</v>
      </c>
    </row>
    <row r="17" spans="1:4" ht="31.5">
      <c r="A17" s="2" t="s">
        <v>23</v>
      </c>
      <c r="B17" s="15"/>
      <c r="C17" s="15"/>
      <c r="D17" s="15"/>
    </row>
    <row r="18" spans="1:4" ht="25.5" customHeight="1">
      <c r="A18" s="62" t="s">
        <v>70</v>
      </c>
      <c r="B18" s="64"/>
      <c r="C18" s="64"/>
      <c r="D18" s="64"/>
    </row>
    <row r="19" spans="1:4" ht="47.25">
      <c r="A19" s="24" t="s">
        <v>62</v>
      </c>
      <c r="B19" s="13" t="e">
        <f>B17/B18*100</f>
        <v>#DIV/0!</v>
      </c>
      <c r="C19" s="13" t="e">
        <f>C17/C18*100</f>
        <v>#DIV/0!</v>
      </c>
      <c r="D19" s="13" t="e">
        <f>D17/D18*100</f>
        <v>#DIV/0!</v>
      </c>
    </row>
    <row r="20" ht="15.75"/>
    <row r="21" spans="1:4" ht="48" customHeight="1">
      <c r="A21" s="59" t="s">
        <v>55</v>
      </c>
      <c r="B21" s="57"/>
      <c r="C21" s="60"/>
      <c r="D21" s="13" t="e">
        <f>ROUND(AVERAGE(B19:D19),2)</f>
        <v>#DIV/0!</v>
      </c>
    </row>
    <row r="22" spans="1:4" ht="15.75">
      <c r="A22" s="29" t="s">
        <v>6</v>
      </c>
      <c r="B22" s="45"/>
      <c r="C22" s="46"/>
      <c r="D22" s="2" t="e">
        <f>IF(D21&lt;=5,0,IF(D21&lt;=10,1,IF(D21&lt;=20,2,IF(D21&lt;=30,3,IF(D21&lt;=40,4,5)))))</f>
        <v>#DIV/0!</v>
      </c>
    </row>
    <row r="23" spans="1:4" ht="51" customHeight="1">
      <c r="A23" s="63" t="s">
        <v>71</v>
      </c>
      <c r="B23" s="63"/>
      <c r="C23" s="63"/>
      <c r="D23" s="63"/>
    </row>
    <row r="24" spans="1:4" ht="15.75">
      <c r="A24" s="44" t="s">
        <v>3</v>
      </c>
      <c r="B24" s="26"/>
      <c r="C24" s="26"/>
      <c r="D24" s="27"/>
    </row>
    <row r="25" spans="1:4" ht="15.75">
      <c r="A25" s="5" t="s">
        <v>4</v>
      </c>
      <c r="B25" s="44" t="s">
        <v>2</v>
      </c>
      <c r="C25" s="26"/>
      <c r="D25" s="27"/>
    </row>
    <row r="26" spans="1:4" ht="15.75">
      <c r="A26" s="4" t="s">
        <v>45</v>
      </c>
      <c r="B26" s="26">
        <v>5</v>
      </c>
      <c r="C26" s="26"/>
      <c r="D26" s="27"/>
    </row>
    <row r="27" spans="1:4" ht="15.75">
      <c r="A27" s="4" t="s">
        <v>46</v>
      </c>
      <c r="B27" s="26">
        <v>4</v>
      </c>
      <c r="C27" s="26"/>
      <c r="D27" s="27"/>
    </row>
    <row r="28" spans="1:4" ht="15.75">
      <c r="A28" s="4" t="s">
        <v>47</v>
      </c>
      <c r="B28" s="26">
        <v>3</v>
      </c>
      <c r="C28" s="26"/>
      <c r="D28" s="27"/>
    </row>
    <row r="29" spans="1:4" ht="15.75">
      <c r="A29" s="4" t="s">
        <v>48</v>
      </c>
      <c r="B29" s="26">
        <v>2</v>
      </c>
      <c r="C29" s="26"/>
      <c r="D29" s="27"/>
    </row>
    <row r="30" spans="1:4" ht="15.75">
      <c r="A30" s="4" t="s">
        <v>44</v>
      </c>
      <c r="B30" s="26">
        <v>1</v>
      </c>
      <c r="C30" s="26"/>
      <c r="D30" s="27"/>
    </row>
    <row r="31" spans="1:4" ht="15.75">
      <c r="A31" s="4" t="s">
        <v>49</v>
      </c>
      <c r="B31" s="26">
        <v>0</v>
      </c>
      <c r="C31" s="26"/>
      <c r="D31" s="27"/>
    </row>
    <row r="32" ht="15.75"/>
    <row r="33" ht="15.75"/>
    <row r="34" spans="1:4" ht="47.25">
      <c r="A34" s="38" t="s">
        <v>0</v>
      </c>
      <c r="B34" s="39"/>
      <c r="C34" s="1" t="s">
        <v>1</v>
      </c>
      <c r="D34" s="6" t="s">
        <v>7</v>
      </c>
    </row>
    <row r="35" spans="1:4" ht="15" customHeight="1">
      <c r="A35" s="41" t="s">
        <v>63</v>
      </c>
      <c r="B35" s="42"/>
      <c r="C35" s="42"/>
      <c r="D35" s="43"/>
    </row>
    <row r="36" spans="1:4" ht="15.75">
      <c r="A36" s="25" t="s">
        <v>24</v>
      </c>
      <c r="B36" s="25"/>
      <c r="C36" s="18"/>
      <c r="D36" s="19">
        <v>2</v>
      </c>
    </row>
    <row r="37" spans="1:4" ht="15.75">
      <c r="A37" s="25" t="s">
        <v>25</v>
      </c>
      <c r="B37" s="25"/>
      <c r="C37" s="18"/>
      <c r="D37" s="19">
        <v>2</v>
      </c>
    </row>
    <row r="38" spans="1:4" ht="15.75">
      <c r="A38" s="25" t="s">
        <v>26</v>
      </c>
      <c r="B38" s="25"/>
      <c r="C38" s="18"/>
      <c r="D38" s="19">
        <v>2</v>
      </c>
    </row>
    <row r="39" spans="1:4" ht="15.75">
      <c r="A39" s="47" t="s">
        <v>56</v>
      </c>
      <c r="B39" s="48"/>
      <c r="C39" s="18"/>
      <c r="D39" s="19">
        <v>2</v>
      </c>
    </row>
    <row r="40" spans="1:4" ht="33.75" customHeight="1">
      <c r="A40" s="25" t="s">
        <v>57</v>
      </c>
      <c r="B40" s="25"/>
      <c r="C40" s="18"/>
      <c r="D40" s="19">
        <v>2</v>
      </c>
    </row>
    <row r="41" spans="1:4" ht="15.75">
      <c r="A41" s="54" t="s">
        <v>64</v>
      </c>
      <c r="B41" s="55"/>
      <c r="C41" s="55"/>
      <c r="D41" s="56"/>
    </row>
    <row r="42" spans="1:4" ht="15.75">
      <c r="A42" s="25"/>
      <c r="B42" s="25"/>
      <c r="C42" s="18"/>
      <c r="D42" s="19">
        <v>1</v>
      </c>
    </row>
    <row r="43" spans="1:4" ht="15.75">
      <c r="A43" s="25"/>
      <c r="B43" s="25"/>
      <c r="C43" s="18"/>
      <c r="D43" s="19">
        <v>1</v>
      </c>
    </row>
    <row r="44" spans="1:4" ht="15.75">
      <c r="A44" s="25"/>
      <c r="B44" s="25"/>
      <c r="C44" s="18"/>
      <c r="D44" s="19">
        <v>1</v>
      </c>
    </row>
    <row r="45" spans="1:4" ht="15.75">
      <c r="A45" s="25"/>
      <c r="B45" s="25"/>
      <c r="C45" s="18"/>
      <c r="D45" s="19">
        <v>1</v>
      </c>
    </row>
    <row r="46" spans="1:4" ht="15.75">
      <c r="A46" s="25"/>
      <c r="B46" s="25"/>
      <c r="C46" s="18"/>
      <c r="D46" s="19">
        <v>1</v>
      </c>
    </row>
    <row r="47" spans="1:4" ht="15.75">
      <c r="A47" s="7"/>
      <c r="B47" s="7"/>
      <c r="C47" s="21"/>
      <c r="D47" s="22"/>
    </row>
    <row r="48" spans="1:4" ht="15.75">
      <c r="A48" s="29" t="s">
        <v>2</v>
      </c>
      <c r="B48" s="30"/>
      <c r="C48" s="31"/>
      <c r="D48" s="20">
        <f>SUMIF(C36:C46,"V",D36:D46)</f>
        <v>0</v>
      </c>
    </row>
    <row r="49" spans="1:4" ht="15.75">
      <c r="A49" s="14"/>
      <c r="B49" s="14"/>
      <c r="C49" s="14"/>
      <c r="D49" s="21"/>
    </row>
    <row r="50" ht="15.75"/>
    <row r="51" spans="1:4" ht="50.25" customHeight="1">
      <c r="A51" s="32" t="s">
        <v>0</v>
      </c>
      <c r="B51" s="33"/>
      <c r="C51" s="34"/>
      <c r="D51" s="1" t="s">
        <v>58</v>
      </c>
    </row>
    <row r="52" spans="1:4" ht="15.75">
      <c r="A52" s="35" t="s">
        <v>27</v>
      </c>
      <c r="B52" s="36"/>
      <c r="C52" s="37"/>
      <c r="D52" s="15"/>
    </row>
    <row r="53" spans="1:4" ht="15.75">
      <c r="A53" s="35" t="s">
        <v>28</v>
      </c>
      <c r="B53" s="36"/>
      <c r="C53" s="37"/>
      <c r="D53" s="15"/>
    </row>
    <row r="54" ht="15.75"/>
    <row r="55" spans="1:4" ht="31.5" customHeight="1">
      <c r="A55" s="50" t="s">
        <v>65</v>
      </c>
      <c r="B55" s="51"/>
      <c r="C55" s="52"/>
      <c r="D55" s="2" t="e">
        <f>ROUND((D52-D53)/D52*100,1)</f>
        <v>#DIV/0!</v>
      </c>
    </row>
    <row r="56" spans="1:4" ht="15.75">
      <c r="A56" s="29" t="s">
        <v>6</v>
      </c>
      <c r="B56" s="45"/>
      <c r="C56" s="46"/>
      <c r="D56" s="2" t="e">
        <f>IF(D55&lt;=40,0,IF(D55&lt;=60,1,IF(D55&lt;=80,2,IF(D55&lt;=90,3,IF(D55&lt;=95,4,5)))))</f>
        <v>#DIV/0!</v>
      </c>
    </row>
    <row r="57" ht="15.75"/>
    <row r="58" spans="1:4" ht="15.75">
      <c r="A58" s="44" t="s">
        <v>3</v>
      </c>
      <c r="B58" s="26"/>
      <c r="C58" s="26"/>
      <c r="D58" s="27"/>
    </row>
    <row r="59" spans="1:4" ht="15.75">
      <c r="A59" s="5" t="s">
        <v>4</v>
      </c>
      <c r="B59" s="44" t="s">
        <v>2</v>
      </c>
      <c r="C59" s="26"/>
      <c r="D59" s="27"/>
    </row>
    <row r="60" spans="1:4" ht="15.75">
      <c r="A60" s="4" t="s">
        <v>29</v>
      </c>
      <c r="B60" s="26">
        <v>5</v>
      </c>
      <c r="C60" s="26"/>
      <c r="D60" s="27"/>
    </row>
    <row r="61" spans="1:4" ht="15.75">
      <c r="A61" s="4" t="s">
        <v>30</v>
      </c>
      <c r="B61" s="26">
        <v>4</v>
      </c>
      <c r="C61" s="26"/>
      <c r="D61" s="27"/>
    </row>
    <row r="62" spans="1:4" ht="15.75">
      <c r="A62" s="4" t="s">
        <v>31</v>
      </c>
      <c r="B62" s="26">
        <v>3</v>
      </c>
      <c r="C62" s="26"/>
      <c r="D62" s="27"/>
    </row>
    <row r="63" spans="1:4" ht="15.75">
      <c r="A63" s="4" t="s">
        <v>32</v>
      </c>
      <c r="B63" s="26">
        <v>2</v>
      </c>
      <c r="C63" s="26"/>
      <c r="D63" s="27"/>
    </row>
    <row r="64" spans="1:4" ht="15.75">
      <c r="A64" s="4" t="s">
        <v>33</v>
      </c>
      <c r="B64" s="26">
        <v>1</v>
      </c>
      <c r="C64" s="26"/>
      <c r="D64" s="27"/>
    </row>
    <row r="65" spans="1:4" ht="15.75">
      <c r="A65" s="4" t="s">
        <v>34</v>
      </c>
      <c r="B65" s="26">
        <v>0</v>
      </c>
      <c r="C65" s="26"/>
      <c r="D65" s="27"/>
    </row>
    <row r="66" ht="15.75"/>
    <row r="67" ht="15.75"/>
    <row r="68" spans="1:4" ht="47.25">
      <c r="A68" s="38" t="s">
        <v>0</v>
      </c>
      <c r="B68" s="39"/>
      <c r="C68" s="1" t="s">
        <v>1</v>
      </c>
      <c r="D68" s="6" t="s">
        <v>7</v>
      </c>
    </row>
    <row r="69" spans="1:4" ht="33" customHeight="1">
      <c r="A69" s="49" t="s">
        <v>66</v>
      </c>
      <c r="B69" s="49"/>
      <c r="C69" s="18"/>
      <c r="D69" s="19">
        <v>5</v>
      </c>
    </row>
    <row r="70" spans="1:4" ht="15.75">
      <c r="A70" s="7"/>
      <c r="B70" s="7"/>
      <c r="C70" s="21"/>
      <c r="D70" s="22"/>
    </row>
    <row r="71" spans="1:4" ht="15.75">
      <c r="A71" s="29" t="s">
        <v>2</v>
      </c>
      <c r="B71" s="30"/>
      <c r="C71" s="31"/>
      <c r="D71" s="23">
        <f>SUMIF(C69,"V",D69)</f>
        <v>0</v>
      </c>
    </row>
    <row r="72" spans="1:4" ht="15.75">
      <c r="A72" s="7"/>
      <c r="B72" s="7"/>
      <c r="C72" s="21"/>
      <c r="D72" s="22"/>
    </row>
    <row r="73" ht="15.75"/>
    <row r="74" spans="1:4" ht="15.75">
      <c r="A74" s="1" t="s">
        <v>0</v>
      </c>
      <c r="B74" s="1" t="s">
        <v>50</v>
      </c>
      <c r="C74" s="1" t="s">
        <v>51</v>
      </c>
      <c r="D74" s="1" t="s">
        <v>59</v>
      </c>
    </row>
    <row r="75" spans="1:4" ht="33" customHeight="1">
      <c r="A75" s="2" t="s">
        <v>8</v>
      </c>
      <c r="B75" s="16"/>
      <c r="C75" s="16"/>
      <c r="D75" s="15"/>
    </row>
    <row r="76" spans="1:4" ht="30" customHeight="1">
      <c r="A76" s="2" t="s">
        <v>35</v>
      </c>
      <c r="B76" s="17"/>
      <c r="C76" s="17"/>
      <c r="D76" s="15"/>
    </row>
    <row r="77" ht="15.75"/>
    <row r="78" spans="1:4" ht="46.5" customHeight="1">
      <c r="A78" s="50" t="s">
        <v>68</v>
      </c>
      <c r="B78" s="51"/>
      <c r="C78" s="52"/>
      <c r="D78" s="20" t="e">
        <f>ROUND(SUM(B75:D75)/SUM(B76:D76)*100,2)</f>
        <v>#DIV/0!</v>
      </c>
    </row>
    <row r="79" spans="1:4" ht="15.75">
      <c r="A79" s="29" t="s">
        <v>6</v>
      </c>
      <c r="B79" s="45"/>
      <c r="C79" s="46"/>
      <c r="D79" s="2" t="e">
        <f>IF(D78&lt;=0.2,0,IF(D78&lt;=0.4,2,IF(D78&lt;=0.6,4,5)))</f>
        <v>#DIV/0!</v>
      </c>
    </row>
    <row r="80" ht="15.75" customHeight="1"/>
    <row r="81" spans="1:4" ht="15.75">
      <c r="A81" s="44" t="s">
        <v>3</v>
      </c>
      <c r="B81" s="26"/>
      <c r="C81" s="26"/>
      <c r="D81" s="27"/>
    </row>
    <row r="82" spans="1:4" ht="15.75">
      <c r="A82" s="5" t="s">
        <v>4</v>
      </c>
      <c r="B82" s="44" t="s">
        <v>2</v>
      </c>
      <c r="C82" s="26"/>
      <c r="D82" s="27"/>
    </row>
    <row r="83" spans="1:4" ht="15.75">
      <c r="A83" s="3" t="s">
        <v>9</v>
      </c>
      <c r="B83" s="26">
        <v>5</v>
      </c>
      <c r="C83" s="26"/>
      <c r="D83" s="27"/>
    </row>
    <row r="84" spans="1:4" ht="15.75">
      <c r="A84" s="3" t="s">
        <v>10</v>
      </c>
      <c r="B84" s="26">
        <v>4</v>
      </c>
      <c r="C84" s="26"/>
      <c r="D84" s="27"/>
    </row>
    <row r="85" spans="1:4" ht="15.75">
      <c r="A85" s="3" t="s">
        <v>11</v>
      </c>
      <c r="B85" s="26">
        <v>2</v>
      </c>
      <c r="C85" s="26"/>
      <c r="D85" s="27"/>
    </row>
    <row r="86" spans="1:4" ht="15.75">
      <c r="A86" s="3" t="s">
        <v>12</v>
      </c>
      <c r="B86" s="26">
        <v>0</v>
      </c>
      <c r="C86" s="26"/>
      <c r="D86" s="27"/>
    </row>
    <row r="87" spans="1:4" ht="15.75">
      <c r="A87" s="10"/>
      <c r="B87" s="22"/>
      <c r="C87" s="22"/>
      <c r="D87" s="22"/>
    </row>
    <row r="88" ht="15.75"/>
    <row r="89" spans="1:4" ht="47.25">
      <c r="A89" s="38" t="s">
        <v>0</v>
      </c>
      <c r="B89" s="39"/>
      <c r="C89" s="1" t="s">
        <v>1</v>
      </c>
      <c r="D89" s="6" t="s">
        <v>7</v>
      </c>
    </row>
    <row r="90" spans="1:4" ht="15.75">
      <c r="A90" s="41" t="s">
        <v>67</v>
      </c>
      <c r="B90" s="42"/>
      <c r="C90" s="42"/>
      <c r="D90" s="43"/>
    </row>
    <row r="91" spans="1:4" ht="15.75">
      <c r="A91" s="25" t="s">
        <v>36</v>
      </c>
      <c r="B91" s="25"/>
      <c r="C91" s="18"/>
      <c r="D91" s="19">
        <v>2</v>
      </c>
    </row>
    <row r="92" spans="1:4" ht="15.75">
      <c r="A92" s="25" t="s">
        <v>37</v>
      </c>
      <c r="B92" s="25"/>
      <c r="C92" s="18"/>
      <c r="D92" s="19">
        <v>2</v>
      </c>
    </row>
    <row r="93" spans="1:4" ht="15.75">
      <c r="A93" s="25" t="s">
        <v>38</v>
      </c>
      <c r="B93" s="25"/>
      <c r="C93" s="18"/>
      <c r="D93" s="19">
        <v>2</v>
      </c>
    </row>
    <row r="94" spans="1:4" ht="15.75">
      <c r="A94" s="25" t="s">
        <v>39</v>
      </c>
      <c r="B94" s="25"/>
      <c r="C94" s="18"/>
      <c r="D94" s="19">
        <v>2</v>
      </c>
    </row>
    <row r="95" spans="1:4" ht="15.75">
      <c r="A95" s="40"/>
      <c r="B95" s="40"/>
      <c r="C95" s="21"/>
      <c r="D95" s="22"/>
    </row>
    <row r="96" spans="1:4" ht="15.75">
      <c r="A96" s="29" t="s">
        <v>2</v>
      </c>
      <c r="B96" s="30"/>
      <c r="C96" s="31"/>
      <c r="D96" s="23">
        <f>SUMIF(C91:C94,"V",D91:D94)</f>
        <v>0</v>
      </c>
    </row>
    <row r="99" spans="1:4" ht="15.75">
      <c r="A99" s="29" t="s">
        <v>21</v>
      </c>
      <c r="B99" s="30"/>
      <c r="C99" s="31"/>
      <c r="D99" s="20" t="e">
        <f>SUM(D13,D22,D48,D56,D71,D79,D96)</f>
        <v>#DIV/0!</v>
      </c>
    </row>
    <row r="102" spans="1:4" ht="15.75">
      <c r="A102" s="8" t="s">
        <v>14</v>
      </c>
      <c r="B102" s="28" t="s">
        <v>20</v>
      </c>
      <c r="C102" s="28"/>
      <c r="D102" s="28"/>
    </row>
    <row r="103" spans="1:4" ht="15.75">
      <c r="A103" s="8" t="s">
        <v>15</v>
      </c>
      <c r="B103" s="28" t="s">
        <v>19</v>
      </c>
      <c r="C103" s="28"/>
      <c r="D103" s="28"/>
    </row>
    <row r="104" ht="15.75">
      <c r="A104" s="8" t="s">
        <v>5</v>
      </c>
    </row>
    <row r="105" spans="1:4" ht="15.75">
      <c r="A105" s="8" t="s">
        <v>16</v>
      </c>
      <c r="B105" s="28" t="s">
        <v>20</v>
      </c>
      <c r="C105" s="28"/>
      <c r="D105" s="28"/>
    </row>
    <row r="106" spans="1:4" ht="15.75">
      <c r="A106" s="8" t="s">
        <v>17</v>
      </c>
      <c r="B106" s="28" t="s">
        <v>19</v>
      </c>
      <c r="C106" s="28"/>
      <c r="D106" s="28"/>
    </row>
    <row r="107" spans="1:4" ht="15.75">
      <c r="A107" s="8" t="s">
        <v>18</v>
      </c>
      <c r="B107" s="28" t="s">
        <v>20</v>
      </c>
      <c r="C107" s="28"/>
      <c r="D107" s="28"/>
    </row>
    <row r="108" spans="1:4" ht="15.75">
      <c r="A108" s="8" t="s">
        <v>17</v>
      </c>
      <c r="B108" s="28" t="s">
        <v>19</v>
      </c>
      <c r="C108" s="28"/>
      <c r="D108" s="28"/>
    </row>
    <row r="111" ht="15.75">
      <c r="A111" s="9" t="s">
        <v>13</v>
      </c>
    </row>
    <row r="114" ht="15.75">
      <c r="A114" s="9" t="s">
        <v>60</v>
      </c>
    </row>
    <row r="119" ht="15.75">
      <c r="A119" s="8" t="s">
        <v>22</v>
      </c>
    </row>
  </sheetData>
  <sheetProtection/>
  <mergeCells count="74">
    <mergeCell ref="A5:D5"/>
    <mergeCell ref="A21:C21"/>
    <mergeCell ref="A8:D8"/>
    <mergeCell ref="A48:C48"/>
    <mergeCell ref="A1:D1"/>
    <mergeCell ref="A2:D2"/>
    <mergeCell ref="A22:C22"/>
    <mergeCell ref="B29:D29"/>
    <mergeCell ref="A24:D24"/>
    <mergeCell ref="A44:B44"/>
    <mergeCell ref="A9:B9"/>
    <mergeCell ref="A10:B10"/>
    <mergeCell ref="A11:B11"/>
    <mergeCell ref="A13:C13"/>
    <mergeCell ref="A45:B45"/>
    <mergeCell ref="A46:B46"/>
    <mergeCell ref="A43:B43"/>
    <mergeCell ref="A23:D23"/>
    <mergeCell ref="B31:D31"/>
    <mergeCell ref="A35:D35"/>
    <mergeCell ref="A3:D3"/>
    <mergeCell ref="A4:D4"/>
    <mergeCell ref="A40:B40"/>
    <mergeCell ref="A41:D41"/>
    <mergeCell ref="A42:B42"/>
    <mergeCell ref="B62:D62"/>
    <mergeCell ref="A56:C56"/>
    <mergeCell ref="A58:D58"/>
    <mergeCell ref="B61:D61"/>
    <mergeCell ref="A55:C55"/>
    <mergeCell ref="B82:D82"/>
    <mergeCell ref="A68:B68"/>
    <mergeCell ref="A69:B69"/>
    <mergeCell ref="A71:C71"/>
    <mergeCell ref="B63:D63"/>
    <mergeCell ref="B64:D64"/>
    <mergeCell ref="A78:C78"/>
    <mergeCell ref="A36:B36"/>
    <mergeCell ref="A79:C79"/>
    <mergeCell ref="A81:D81"/>
    <mergeCell ref="B60:D60"/>
    <mergeCell ref="A53:C53"/>
    <mergeCell ref="B59:D59"/>
    <mergeCell ref="A39:B39"/>
    <mergeCell ref="B83:D83"/>
    <mergeCell ref="B84:D84"/>
    <mergeCell ref="B85:D85"/>
    <mergeCell ref="A34:B34"/>
    <mergeCell ref="B25:D25"/>
    <mergeCell ref="B26:D26"/>
    <mergeCell ref="B27:D27"/>
    <mergeCell ref="B28:D28"/>
    <mergeCell ref="A37:B37"/>
    <mergeCell ref="B30:D30"/>
    <mergeCell ref="A99:C99"/>
    <mergeCell ref="B103:D103"/>
    <mergeCell ref="A91:B91"/>
    <mergeCell ref="A38:B38"/>
    <mergeCell ref="A51:C51"/>
    <mergeCell ref="A52:C52"/>
    <mergeCell ref="A89:B89"/>
    <mergeCell ref="A94:B94"/>
    <mergeCell ref="A95:B95"/>
    <mergeCell ref="A90:D90"/>
    <mergeCell ref="A92:B92"/>
    <mergeCell ref="A93:B93"/>
    <mergeCell ref="B65:D65"/>
    <mergeCell ref="B86:D86"/>
    <mergeCell ref="B106:D106"/>
    <mergeCell ref="B108:D108"/>
    <mergeCell ref="B102:D102"/>
    <mergeCell ref="B105:D105"/>
    <mergeCell ref="B107:D107"/>
    <mergeCell ref="A96:C96"/>
  </mergeCells>
  <dataValidations count="1">
    <dataValidation type="list" operator="equal" allowBlank="1" showInputMessage="1" showErrorMessage="1" sqref="C69 C91:C94 C42:C46 C10:C11 C36:C40">
      <formula1>"V"</formula1>
    </dataValidation>
  </dataValidations>
  <printOptions/>
  <pageMargins left="0.43" right="0.24" top="0.94" bottom="0.5" header="0.17" footer="0.5"/>
  <pageSetup horizontalDpi="600" verticalDpi="600" orientation="portrait" paperSize="9" r:id="rId3"/>
  <rowBreaks count="3" manualBreakCount="3">
    <brk id="33" max="3" man="1"/>
    <brk id="67" max="3" man="1"/>
    <brk id="98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Migushova</cp:lastModifiedBy>
  <cp:lastPrinted>2010-02-17T11:14:20Z</cp:lastPrinted>
  <dcterms:created xsi:type="dcterms:W3CDTF">2009-12-14T08:02:50Z</dcterms:created>
  <dcterms:modified xsi:type="dcterms:W3CDTF">2015-09-24T08:29:43Z</dcterms:modified>
  <cp:category/>
  <cp:version/>
  <cp:contentType/>
  <cp:contentStatus/>
</cp:coreProperties>
</file>